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одежда" sheetId="1" r:id="rId1"/>
  </sheets>
  <definedNames/>
  <calcPr fullCalcOnLoad="1"/>
</workbook>
</file>

<file path=xl/sharedStrings.xml><?xml version="1.0" encoding="utf-8"?>
<sst xmlns="http://schemas.openxmlformats.org/spreadsheetml/2006/main" count="199" uniqueCount="71">
  <si>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</si>
  <si>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</si>
  <si>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</si>
  <si>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</si>
  <si>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</si>
  <si>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</si>
  <si>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</si>
  <si>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</si>
  <si>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</si>
  <si>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</si>
  <si>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</si>
  <si>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</si>
  <si>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</si>
  <si>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</si>
  <si>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</si>
  <si>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Исполнитель: экономист отдела материально-технического снабжения</t>
  </si>
  <si>
    <t>тел/факс. 8(34675) 6-79-98</t>
  </si>
  <si>
    <t>e-mail: mtsucgb@mail.ru</t>
  </si>
  <si>
    <t>Наименование  источника</t>
  </si>
  <si>
    <t>Моноклон Анти-А</t>
  </si>
  <si>
    <t>Агглютинирующая тест-сыворотка, моноклональная, мышиная, с высоким титром антител IgM, клон Birma-1.Для определения антигена А системы АВО на плоскости, в пробирке, в гелевых картах и микроплатах. Расход реагента – 50 мкл (1 капля) на 1 исследование. Стеклянный флакон с пипеткой, 10мл</t>
  </si>
  <si>
    <t>Количество,флак.</t>
  </si>
  <si>
    <t>Моноклон Анти-В</t>
  </si>
  <si>
    <t>Агглютинирующая тест-сыворотка моноклональная, мышиная, с высоким титром антител IgM, клон LB-2. Для определения антигена В системы АВО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</si>
  <si>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Анти-D (IgM)</t>
  </si>
  <si>
    <t>Агглютинирующая тест-сыворотка моноклональная, человеческая, с высоким титром антител IgM, клон RUM-1 / Р3х61. Для определения резус-принадлежности на на плоскости, в пробирке, в гелевых картах и микроплатах. Расход реагента – 50 мкл (1 капля) на 1 исследование. Стеклянный флакон с пипеткой, 10мл</t>
  </si>
  <si>
    <t>Количество, флак.</t>
  </si>
  <si>
    <t>Моноклон Анти-Kell</t>
  </si>
  <si>
    <t>Агглютинирующая тест-сыворотка, моноклональная, человеческая IgM, клон MS-56, AEK-4.Для определения келл-принадлежности в пробирке. Расход реагента – 50 мкл (1 капля) на 1 исследование. Стеклянный флакон с пипеткой, 10мл</t>
  </si>
  <si>
    <t>Моноклон Анти-С</t>
  </si>
  <si>
    <t>Агглютинирующая тест-сыворотка моноклональная, человеческая, IgM, клон MS-273 / MS-24 &amp; Р3х25513G8. Для определения антигена С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</si>
  <si>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Анти-с</t>
  </si>
  <si>
    <t>Агглютинирующая тест-сыворотка моноклональная, человеческая, с высоким титром антител IgM, клон MS-35 / MS-33.Для определения антигена c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</si>
  <si>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Анти-Е</t>
  </si>
  <si>
    <t>Агглютинирующая тест-сыворотка моноклональная, человеческая, с высоким титром антител IgM, клон MS-12, MS-260 / MS-258 &amp; 906. Для определения антигена E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</si>
  <si>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Анти-е</t>
  </si>
  <si>
    <t>Агглютинирующая тест-сыворотка моноклональная, человеческая, с высоким титром антител IgM, клон MS-62, MS-69 / MS-16, MS-21, MS-63. Для определения антигена e системы Rh на плоскости, в пробирке, в гелевых картах и микроплатах. Расход реагента – 50 мкл (1 капля) на 1 исследование. Стеклянный флакон с пипеткой, 10мл</t>
  </si>
  <si>
    <t>Набор ЭЛДОНКАРД или эквивалент 2531-тест. 100карт-300 тестов Набор диагностических карт для определения группы крови по системе AB0 и резус-фактора RhD, включая палочки и пленки 1 карта = 3 теста</t>
  </si>
  <si>
    <t>В набор входят: - диагностические карты 73х105 мм состоящие из плотного картона с нанесенными сухими реагентами для определения групп крови по системе AB0, резус фактора и контроль у трех пациентов. Карта содержит поля для нанесения идентификационных данных пациента, даты исследования, результата анализа. - полые палочки «Элдонстик» или эквивалент  предназначенные для внесения капли крови в диагностические карты.
- пленки из прозрачного материала «Элдонфоил» или эквивалент  (изготовлены из прозрачного пластика на клейкой основе, надежно скрепляющим пленку с силиконовой поверхностью карты) размером 73х105 мм, предназначенные для защиты от биологического материала при использовании диагностических карт, а также последующего сохранения результатов</t>
  </si>
  <si>
    <t>Количество, набор</t>
  </si>
  <si>
    <t>Срок действия цен до 31.12.2012 года</t>
  </si>
  <si>
    <t>Начальник ОМТС    _________________О.В.Кажуро</t>
  </si>
  <si>
    <t>Шувалова Марина Олеговна</t>
  </si>
  <si>
    <t>ООО "Дэни-квард"</t>
  </si>
  <si>
    <t>196084, г.Санкт-Петербург, ул.Рощинская, д.24, лит.А</t>
  </si>
  <si>
    <t>ООО "Евролаб"</t>
  </si>
  <si>
    <t>236038, г.Калининград, ул.Гагарина, д.30, оф.2</t>
  </si>
  <si>
    <t>8(4012)588-789;
8(4012)588-788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</si>
  <si>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</si>
  <si>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номер коммерческого предложения</t>
  </si>
  <si>
    <t>Обоснование расчета начальной (максимальной) цены контракта на приобретение реагентов и  расходного материала для клинико-биохимической лаборатории из средств бюджета  города Югорска (субсидии на выполнение муниципального задания) для нужд 
МБЛПУ «Центральная городская больница города Югорска» на второй  квартал 2012 года</t>
  </si>
  <si>
    <t>Тест-полоски</t>
  </si>
  <si>
    <t>Экспресс-тесты</t>
  </si>
  <si>
    <t>Экспресс тесты</t>
  </si>
  <si>
    <t>Сифилис Люис РПГА тест(или эквивалент)</t>
  </si>
  <si>
    <t>Вх.№323 от 11.03.2012г.</t>
  </si>
  <si>
    <t>Вх.№324 от 11.03.2012г.</t>
  </si>
  <si>
    <t>Вх.№325 от 11.03.2012г.</t>
  </si>
  <si>
    <t>ООО "Аверс"</t>
  </si>
  <si>
    <t>198504, г.Санкт-Петербург, Петергоф, пр.Университетский, д.2/18</t>
  </si>
  <si>
    <t>Начальная (максимальная) цена контракта:  573 185 (Пятьсот семьдесят три тысячи сто восемьдесят пять рублей) 00 копеек</t>
  </si>
  <si>
    <t>Способ размещения заказа                                                                Открытый аукцион в электронной форме</t>
  </si>
  <si>
    <t>Дата составления сводной таблицы 16 марта 2012 года</t>
  </si>
  <si>
    <t>0902 - 481 900,00 (Четыреста восемьдесят одна тысяча девятьсот рублей); 0906 - 91 285,00 (Девяносто одна тысяча двести восемьдесят пять рублей)</t>
  </si>
  <si>
    <t>Тест-полоски для анализатора мочи Uriscan 11 strip (или эквивалент)</t>
  </si>
  <si>
    <t>Количество, шт</t>
  </si>
  <si>
    <t>Экспресс-тесты для определения антител к возбудителю туберкулеза</t>
  </si>
  <si>
    <t>Экспресс-тест Туберкулез Гексагон (Hexagon TB) (или эквивалент)  для качественного определения IgG, IgA и IgM  антител к микобактериям туберкулеза в цельной крови, сыворотке или плазме</t>
  </si>
  <si>
    <t>Экспресс тесты для определения скрытой фекальной крови. Тест-кассета Acon FOB One Step Fecal Occult Blood Test Device (или эквивалент) - иммунохроматографический тест для выявления скрытой крови в фекалиях человека. Время проведения теста 5 мин. Чувствительность - 50 нг/мл или 6 мкг/г фекалий. Относительная чувствительность – 93,6% Относительная специфичность – 99,1% Относительная точность – 98,0%</t>
  </si>
  <si>
    <t>Анализ кала на скрытую кровь, экспресс-тест.  Hexagon OBTI (Human GmbH, Германия) (или эквивалент) Тест основан на иммунохроматографическом методе.  Образец кала переносится в пробирку и растворяется в специальном буфере.  Полученная смесь по каплям наносится на специальную область тестового устройства .  Гемоглобин,  присутствующий в образце,  взаимодействует со специальным реагентом,  содержащим окрашенные в синий цвет коллоидные частицы и моноклональные антитела к человеческому гемоглобину.</t>
  </si>
  <si>
    <t>Сифилис Люис  РПГА тест (или эквивалент) Реакция пассивной гемагглютинации. Антитела против антигенов Тreponema pallidum.</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</si>
</sst>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7"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7"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4" fontId="0" fillId="0" borderId="0" xfId="0" applyNumberFormat="1" applyAlignment="1">
      <alignment/>
    </xf>
    <xf numFmtId="0" fontId="0" fillId="0" borderId="0" xfId="0" applyAlignment="1">
      <alignmen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xf>
    <xf numFmtId="0" fontId="0" fillId="0" borderId="0" xfId="0" applyNumberFormat="1" applyAlignment="1">
      <alignment horizontal="left" vertical="center" wrapText="1"/>
    </xf>
    <xf numFmtId="0" fontId="0" fillId="0" borderId="22" xfId="0" applyBorder="1" applyAlignment="1">
      <alignment horizontal="center" vertical="center" wrapText="1"/>
    </xf>
    <xf numFmtId="44" fontId="37" fillId="0" borderId="32" xfId="43" applyFont="1" applyBorder="1" applyAlignment="1">
      <alignment horizontal="center" vertical="center"/>
    </xf>
    <xf numFmtId="44" fontId="37" fillId="0" borderId="33" xfId="43" applyFont="1" applyBorder="1" applyAlignment="1">
      <alignment horizontal="center" vertical="center"/>
    </xf>
    <xf numFmtId="44" fontId="37" fillId="0" borderId="27" xfId="43" applyFont="1" applyBorder="1" applyAlignment="1">
      <alignment horizontal="center" vertical="center" wrapText="1"/>
    </xf>
    <xf numFmtId="44" fontId="37" fillId="0" borderId="28" xfId="43" applyFont="1" applyBorder="1" applyAlignment="1">
      <alignment horizontal="center" vertical="center" wrapText="1"/>
    </xf>
    <xf numFmtId="44" fontId="37" fillId="0" borderId="32" xfId="43" applyFont="1"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7" fillId="0" borderId="3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5" xfId="0" applyFont="1" applyBorder="1" applyAlignment="1">
      <alignment horizontal="center" vertical="center" wrapText="1"/>
    </xf>
    <xf numFmtId="0" fontId="0" fillId="0" borderId="0" xfId="0" applyNumberFormat="1" applyAlignment="1">
      <alignment horizontal="left" wrapText="1"/>
    </xf>
    <xf numFmtId="0" fontId="37" fillId="0" borderId="0" xfId="0" applyFont="1" applyAlignment="1">
      <alignment horizontal="left"/>
    </xf>
    <xf numFmtId="0" fontId="0" fillId="33" borderId="13"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0" fillId="33" borderId="21" xfId="0" applyFill="1" applyBorder="1" applyAlignment="1">
      <alignment horizontal="center" vertical="center" wrapText="1"/>
    </xf>
    <xf numFmtId="0" fontId="0" fillId="33" borderId="18"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9" xfId="0" applyNumberFormat="1" applyFill="1" applyBorder="1" applyAlignment="1">
      <alignment horizontal="center"/>
    </xf>
    <xf numFmtId="0" fontId="4" fillId="33"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0"/>
  <sheetViews>
    <sheetView tabSelected="1" zoomScale="91" zoomScaleNormal="91" zoomScalePageLayoutView="0" workbookViewId="0" topLeftCell="A1">
      <selection activeCell="H90" sqref="H90"/>
    </sheetView>
  </sheetViews>
  <sheetFormatPr defaultColWidth="9.140625" defaultRowHeight="15"/>
  <cols>
    <col min="1" max="1" width="20.7109375" style="0" customWidth="1"/>
    <col min="2" max="2" width="26.57421875" style="0" customWidth="1"/>
    <col min="3" max="3" width="23.421875" style="0" customWidth="1"/>
    <col min="4" max="4" width="37.140625" style="0" customWidth="1"/>
    <col min="5" max="5" width="17.140625" style="0" customWidth="1"/>
    <col min="6" max="6" width="15.8515625" style="0" customWidth="1"/>
    <col min="8" max="8" width="12.421875" style="0" bestFit="1" customWidth="1"/>
  </cols>
  <sheetData>
    <row r="1" spans="1:6" ht="48" customHeight="1">
      <c r="A1" s="36" t="s">
        <v>50</v>
      </c>
      <c r="B1" s="36"/>
      <c r="C1" s="36"/>
      <c r="D1" s="36"/>
      <c r="E1" s="36"/>
      <c r="F1" s="36"/>
    </row>
    <row r="2" spans="1:6" ht="15">
      <c r="A2" s="37"/>
      <c r="B2" s="37"/>
      <c r="C2" s="37"/>
      <c r="D2" s="37"/>
      <c r="E2" s="37"/>
      <c r="F2" s="37"/>
    </row>
    <row r="3" spans="3:6" ht="15.75" thickBot="1">
      <c r="C3" s="42" t="s">
        <v>61</v>
      </c>
      <c r="D3" s="42"/>
      <c r="E3" s="42"/>
      <c r="F3" s="42"/>
    </row>
    <row r="4" spans="1:6" ht="15.75" thickBot="1">
      <c r="A4" s="38" t="s">
        <v>1</v>
      </c>
      <c r="B4" s="40" t="s">
        <v>2</v>
      </c>
      <c r="C4" s="41"/>
      <c r="D4" s="41"/>
      <c r="E4" s="38" t="s">
        <v>3</v>
      </c>
      <c r="F4" s="38" t="s">
        <v>4</v>
      </c>
    </row>
    <row r="5" spans="1:6" ht="15.75" thickBot="1">
      <c r="A5" s="39"/>
      <c r="B5" s="1">
        <v>1</v>
      </c>
      <c r="C5" s="2">
        <v>2</v>
      </c>
      <c r="D5" s="3">
        <v>3</v>
      </c>
      <c r="E5" s="39"/>
      <c r="F5" s="39"/>
    </row>
    <row r="6" spans="1:6" ht="17.25" customHeight="1">
      <c r="A6" s="4" t="s">
        <v>5</v>
      </c>
      <c r="B6" s="31" t="s">
        <v>19</v>
      </c>
      <c r="C6" s="32"/>
      <c r="D6" s="32"/>
      <c r="E6" s="5" t="s">
        <v>6</v>
      </c>
      <c r="F6" s="6" t="s">
        <v>6</v>
      </c>
    </row>
    <row r="7" spans="1:6" ht="60.75" customHeight="1">
      <c r="A7" s="7" t="s">
        <v>7</v>
      </c>
      <c r="B7" s="33" t="s">
        <v>20</v>
      </c>
      <c r="C7" s="34"/>
      <c r="D7" s="35"/>
      <c r="E7" s="8"/>
      <c r="F7" s="9"/>
    </row>
    <row r="8" spans="1:6" ht="15" customHeight="1">
      <c r="A8" s="27" t="s">
        <v>21</v>
      </c>
      <c r="B8" s="33">
        <v>20</v>
      </c>
      <c r="C8" s="34"/>
      <c r="D8" s="34"/>
      <c r="E8" s="10" t="s">
        <v>6</v>
      </c>
      <c r="F8" s="11" t="s">
        <v>6</v>
      </c>
    </row>
    <row r="9" spans="1:6" ht="15">
      <c r="A9" s="12" t="s">
        <v>8</v>
      </c>
      <c r="B9" s="13">
        <v>405.81</v>
      </c>
      <c r="C9" s="13">
        <v>405.81</v>
      </c>
      <c r="D9" s="13">
        <v>405.81</v>
      </c>
      <c r="E9" s="14">
        <f>(B9+C9+D9)/3</f>
        <v>405.81</v>
      </c>
      <c r="F9" s="15">
        <f>E9</f>
        <v>405.81</v>
      </c>
    </row>
    <row r="10" spans="1:6" ht="15.75" thickBot="1">
      <c r="A10" s="12" t="s">
        <v>9</v>
      </c>
      <c r="B10" s="14">
        <f>B8*B9</f>
        <v>8116.2</v>
      </c>
      <c r="C10" s="14">
        <f>B8*C9</f>
        <v>8116.2</v>
      </c>
      <c r="D10" s="14">
        <f>D9*B8</f>
        <v>8116.2</v>
      </c>
      <c r="E10" s="14">
        <f>E9*B8</f>
        <v>8116.2</v>
      </c>
      <c r="F10" s="15">
        <f>E10</f>
        <v>8116.2</v>
      </c>
    </row>
    <row r="11" spans="1:6" ht="17.25" customHeight="1">
      <c r="A11" s="4" t="s">
        <v>5</v>
      </c>
      <c r="B11" s="31" t="s">
        <v>22</v>
      </c>
      <c r="C11" s="32"/>
      <c r="D11" s="32"/>
      <c r="E11" s="5" t="s">
        <v>6</v>
      </c>
      <c r="F11" s="6" t="s">
        <v>6</v>
      </c>
    </row>
    <row r="12" spans="1:6" ht="60.75" customHeight="1">
      <c r="A12" s="7" t="s">
        <v>7</v>
      </c>
      <c r="B12" s="33" t="s">
        <v>23</v>
      </c>
      <c r="C12" s="34"/>
      <c r="D12" s="35"/>
      <c r="E12" s="8"/>
      <c r="F12" s="9"/>
    </row>
    <row r="13" spans="1:6" ht="15">
      <c r="A13" s="27" t="s">
        <v>21</v>
      </c>
      <c r="B13" s="33">
        <v>20</v>
      </c>
      <c r="C13" s="34"/>
      <c r="D13" s="34"/>
      <c r="E13" s="10" t="s">
        <v>6</v>
      </c>
      <c r="F13" s="11" t="s">
        <v>6</v>
      </c>
    </row>
    <row r="14" spans="1:6" ht="15">
      <c r="A14" s="12" t="s">
        <v>8</v>
      </c>
      <c r="B14" s="13">
        <v>405.81</v>
      </c>
      <c r="C14" s="13">
        <v>405.81</v>
      </c>
      <c r="D14" s="13">
        <v>405.81</v>
      </c>
      <c r="E14" s="14">
        <f>(B14+C14+D14)/3</f>
        <v>405.81</v>
      </c>
      <c r="F14" s="15">
        <f>E14</f>
        <v>405.81</v>
      </c>
    </row>
    <row r="15" spans="1:6" ht="15.75" thickBot="1">
      <c r="A15" s="12" t="s">
        <v>9</v>
      </c>
      <c r="B15" s="14">
        <f>B13*B14</f>
        <v>8116.2</v>
      </c>
      <c r="C15" s="14">
        <f>B13*C14</f>
        <v>8116.2</v>
      </c>
      <c r="D15" s="14">
        <f>D14*B13</f>
        <v>8116.2</v>
      </c>
      <c r="E15" s="14">
        <f>E14*B13</f>
        <v>8116.2</v>
      </c>
      <c r="F15" s="15">
        <f>E15</f>
        <v>8116.2</v>
      </c>
    </row>
    <row r="16" spans="1:6" ht="15.75" customHeight="1">
      <c r="A16" s="4" t="s">
        <v>5</v>
      </c>
      <c r="B16" s="31" t="s">
        <v>24</v>
      </c>
      <c r="C16" s="32"/>
      <c r="D16" s="32"/>
      <c r="E16" s="5" t="s">
        <v>6</v>
      </c>
      <c r="F16" s="6" t="s">
        <v>6</v>
      </c>
    </row>
    <row r="17" spans="1:6" ht="63" customHeight="1">
      <c r="A17" s="7" t="s">
        <v>7</v>
      </c>
      <c r="B17" s="33" t="s">
        <v>25</v>
      </c>
      <c r="C17" s="34"/>
      <c r="D17" s="35"/>
      <c r="E17" s="8"/>
      <c r="F17" s="9"/>
    </row>
    <row r="18" spans="1:6" ht="15">
      <c r="A18" s="27" t="s">
        <v>26</v>
      </c>
      <c r="B18" s="33">
        <v>30</v>
      </c>
      <c r="C18" s="34"/>
      <c r="D18" s="34"/>
      <c r="E18" s="10" t="s">
        <v>6</v>
      </c>
      <c r="F18" s="11" t="s">
        <v>6</v>
      </c>
    </row>
    <row r="19" spans="1:6" ht="15">
      <c r="A19" s="12" t="s">
        <v>8</v>
      </c>
      <c r="B19" s="13">
        <v>643.27</v>
      </c>
      <c r="C19" s="13">
        <v>643.27</v>
      </c>
      <c r="D19" s="13">
        <v>643.27</v>
      </c>
      <c r="E19" s="14">
        <f>(B19+C19+D19)/3</f>
        <v>643.27</v>
      </c>
      <c r="F19" s="15">
        <f>E19</f>
        <v>643.27</v>
      </c>
    </row>
    <row r="20" spans="1:6" ht="15.75" thickBot="1">
      <c r="A20" s="12" t="s">
        <v>9</v>
      </c>
      <c r="B20" s="14">
        <f>B18*B19</f>
        <v>19298.1</v>
      </c>
      <c r="C20" s="14">
        <f>B18*C19</f>
        <v>19298.1</v>
      </c>
      <c r="D20" s="14">
        <f>D19*B18</f>
        <v>19298.1</v>
      </c>
      <c r="E20" s="14">
        <f>E19*B18</f>
        <v>19298.1</v>
      </c>
      <c r="F20" s="15">
        <f>E20</f>
        <v>19298.1</v>
      </c>
    </row>
    <row r="21" spans="1:6" ht="18" customHeight="1">
      <c r="A21" s="4" t="s">
        <v>5</v>
      </c>
      <c r="B21" s="31" t="s">
        <v>27</v>
      </c>
      <c r="C21" s="32"/>
      <c r="D21" s="32"/>
      <c r="E21" s="5" t="s">
        <v>6</v>
      </c>
      <c r="F21" s="6" t="s">
        <v>6</v>
      </c>
    </row>
    <row r="22" spans="1:6" ht="45.75" customHeight="1">
      <c r="A22" s="7" t="s">
        <v>7</v>
      </c>
      <c r="B22" s="33" t="s">
        <v>28</v>
      </c>
      <c r="C22" s="34"/>
      <c r="D22" s="35"/>
      <c r="E22" s="8"/>
      <c r="F22" s="9"/>
    </row>
    <row r="23" spans="1:6" ht="15">
      <c r="A23" s="27" t="s">
        <v>26</v>
      </c>
      <c r="B23" s="33">
        <v>3</v>
      </c>
      <c r="C23" s="34"/>
      <c r="D23" s="34"/>
      <c r="E23" s="10" t="s">
        <v>6</v>
      </c>
      <c r="F23" s="11" t="s">
        <v>6</v>
      </c>
    </row>
    <row r="24" spans="1:6" ht="15">
      <c r="A24" s="12" t="s">
        <v>8</v>
      </c>
      <c r="B24" s="13">
        <v>1473.92</v>
      </c>
      <c r="C24" s="13">
        <v>1473.92</v>
      </c>
      <c r="D24" s="13">
        <v>1473.92</v>
      </c>
      <c r="E24" s="14">
        <f>(B24+C24+D24)/3</f>
        <v>1473.92</v>
      </c>
      <c r="F24" s="15">
        <f>E24</f>
        <v>1473.92</v>
      </c>
    </row>
    <row r="25" spans="1:6" ht="15.75" thickBot="1">
      <c r="A25" s="12" t="s">
        <v>9</v>
      </c>
      <c r="B25" s="14">
        <f>B23*B24</f>
        <v>4421.76</v>
      </c>
      <c r="C25" s="14">
        <f>B23*C24</f>
        <v>4421.76</v>
      </c>
      <c r="D25" s="14">
        <f>D24*B23</f>
        <v>4421.76</v>
      </c>
      <c r="E25" s="14">
        <f>E24*B23</f>
        <v>4421.76</v>
      </c>
      <c r="F25" s="15">
        <f>E25</f>
        <v>4421.76</v>
      </c>
    </row>
    <row r="26" spans="1:6" ht="16.5" customHeight="1">
      <c r="A26" s="4" t="s">
        <v>5</v>
      </c>
      <c r="B26" s="31" t="s">
        <v>29</v>
      </c>
      <c r="C26" s="32"/>
      <c r="D26" s="32"/>
      <c r="E26" s="5" t="s">
        <v>6</v>
      </c>
      <c r="F26" s="6" t="s">
        <v>6</v>
      </c>
    </row>
    <row r="27" spans="1:6" ht="60.75" customHeight="1">
      <c r="A27" s="7" t="s">
        <v>7</v>
      </c>
      <c r="B27" s="33" t="s">
        <v>30</v>
      </c>
      <c r="C27" s="34"/>
      <c r="D27" s="35"/>
      <c r="E27" s="8"/>
      <c r="F27" s="9"/>
    </row>
    <row r="28" spans="1:6" ht="15">
      <c r="A28" s="27" t="s">
        <v>26</v>
      </c>
      <c r="B28" s="33">
        <v>3</v>
      </c>
      <c r="C28" s="34"/>
      <c r="D28" s="34"/>
      <c r="E28" s="10" t="s">
        <v>6</v>
      </c>
      <c r="F28" s="11" t="s">
        <v>6</v>
      </c>
    </row>
    <row r="29" spans="1:6" ht="15">
      <c r="A29" s="12" t="s">
        <v>8</v>
      </c>
      <c r="B29" s="13">
        <v>4218.72</v>
      </c>
      <c r="C29" s="13">
        <v>4218.72</v>
      </c>
      <c r="D29" s="13">
        <v>4218.72</v>
      </c>
      <c r="E29" s="14">
        <f>(B29+C29+D29)/3</f>
        <v>4218.72</v>
      </c>
      <c r="F29" s="15">
        <f>E29</f>
        <v>4218.72</v>
      </c>
    </row>
    <row r="30" spans="1:6" ht="15.75" thickBot="1">
      <c r="A30" s="12" t="s">
        <v>9</v>
      </c>
      <c r="B30" s="14">
        <f>B28*B29</f>
        <v>12656.16</v>
      </c>
      <c r="C30" s="14">
        <f>B28*C29</f>
        <v>12656.16</v>
      </c>
      <c r="D30" s="14">
        <f>D29*B28</f>
        <v>12656.16</v>
      </c>
      <c r="E30" s="14">
        <f>E29*B28</f>
        <v>12656.16</v>
      </c>
      <c r="F30" s="15">
        <f>E30</f>
        <v>12656.16</v>
      </c>
    </row>
    <row r="31" spans="1:6" ht="15.75" customHeight="1">
      <c r="A31" s="4" t="s">
        <v>5</v>
      </c>
      <c r="B31" s="31" t="s">
        <v>31</v>
      </c>
      <c r="C31" s="32"/>
      <c r="D31" s="32"/>
      <c r="E31" s="5" t="s">
        <v>6</v>
      </c>
      <c r="F31" s="6" t="s">
        <v>6</v>
      </c>
    </row>
    <row r="32" spans="1:6" ht="61.5" customHeight="1">
      <c r="A32" s="7" t="s">
        <v>7</v>
      </c>
      <c r="B32" s="33" t="s">
        <v>32</v>
      </c>
      <c r="C32" s="34"/>
      <c r="D32" s="35"/>
      <c r="E32" s="8"/>
      <c r="F32" s="9"/>
    </row>
    <row r="33" spans="1:6" ht="15">
      <c r="A33" s="27" t="s">
        <v>26</v>
      </c>
      <c r="B33" s="33">
        <v>3</v>
      </c>
      <c r="C33" s="34"/>
      <c r="D33" s="34"/>
      <c r="E33" s="10" t="s">
        <v>6</v>
      </c>
      <c r="F33" s="11" t="s">
        <v>6</v>
      </c>
    </row>
    <row r="34" spans="1:6" ht="15">
      <c r="A34" s="12" t="s">
        <v>8</v>
      </c>
      <c r="B34" s="13">
        <v>2873.38</v>
      </c>
      <c r="C34" s="13">
        <v>2873.38</v>
      </c>
      <c r="D34" s="13">
        <v>2873.38</v>
      </c>
      <c r="E34" s="14">
        <f>(B34+C34+D34)/3</f>
        <v>2873.3799999999997</v>
      </c>
      <c r="F34" s="15">
        <f>E34</f>
        <v>2873.3799999999997</v>
      </c>
    </row>
    <row r="35" spans="1:6" ht="15.75" thickBot="1">
      <c r="A35" s="12" t="s">
        <v>9</v>
      </c>
      <c r="B35" s="14">
        <f>B33*B34</f>
        <v>8620.14</v>
      </c>
      <c r="C35" s="14">
        <f>B33*C34</f>
        <v>8620.14</v>
      </c>
      <c r="D35" s="14">
        <f>D34*B33</f>
        <v>8620.14</v>
      </c>
      <c r="E35" s="14">
        <f>E34*B33</f>
        <v>8620.14</v>
      </c>
      <c r="F35" s="15">
        <f>E35</f>
        <v>8620.14</v>
      </c>
    </row>
    <row r="36" spans="1:6" ht="15.75" customHeight="1">
      <c r="A36" s="4" t="s">
        <v>5</v>
      </c>
      <c r="B36" s="31" t="s">
        <v>33</v>
      </c>
      <c r="C36" s="32"/>
      <c r="D36" s="32"/>
      <c r="E36" s="5" t="s">
        <v>6</v>
      </c>
      <c r="F36" s="6" t="s">
        <v>6</v>
      </c>
    </row>
    <row r="37" spans="1:6" ht="62.25" customHeight="1">
      <c r="A37" s="7" t="s">
        <v>7</v>
      </c>
      <c r="B37" s="33" t="s">
        <v>34</v>
      </c>
      <c r="C37" s="34"/>
      <c r="D37" s="35"/>
      <c r="E37" s="8"/>
      <c r="F37" s="9"/>
    </row>
    <row r="38" spans="1:6" ht="15">
      <c r="A38" s="27" t="s">
        <v>26</v>
      </c>
      <c r="B38" s="33">
        <v>3</v>
      </c>
      <c r="C38" s="34"/>
      <c r="D38" s="34"/>
      <c r="E38" s="10" t="s">
        <v>6</v>
      </c>
      <c r="F38" s="11" t="s">
        <v>6</v>
      </c>
    </row>
    <row r="39" spans="1:6" ht="15">
      <c r="A39" s="12" t="s">
        <v>8</v>
      </c>
      <c r="B39" s="13">
        <v>4218.72</v>
      </c>
      <c r="C39" s="13">
        <v>4218.72</v>
      </c>
      <c r="D39" s="13">
        <v>4218.72</v>
      </c>
      <c r="E39" s="14">
        <f>(B39+C39+D39)/3</f>
        <v>4218.72</v>
      </c>
      <c r="F39" s="15">
        <f>E39</f>
        <v>4218.72</v>
      </c>
    </row>
    <row r="40" spans="1:6" ht="15.75" thickBot="1">
      <c r="A40" s="12" t="s">
        <v>9</v>
      </c>
      <c r="B40" s="14">
        <f>B38*B39</f>
        <v>12656.16</v>
      </c>
      <c r="C40" s="14">
        <f>B38*C39</f>
        <v>12656.16</v>
      </c>
      <c r="D40" s="14">
        <f>D39*B38</f>
        <v>12656.16</v>
      </c>
      <c r="E40" s="14">
        <f>E39*B38</f>
        <v>12656.16</v>
      </c>
      <c r="F40" s="15">
        <f>E40</f>
        <v>12656.16</v>
      </c>
    </row>
    <row r="41" spans="1:6" ht="16.5" customHeight="1">
      <c r="A41" s="4" t="s">
        <v>5</v>
      </c>
      <c r="B41" s="31" t="s">
        <v>35</v>
      </c>
      <c r="C41" s="32"/>
      <c r="D41" s="32"/>
      <c r="E41" s="5" t="s">
        <v>6</v>
      </c>
      <c r="F41" s="6" t="s">
        <v>6</v>
      </c>
    </row>
    <row r="42" spans="1:6" ht="62.25" customHeight="1">
      <c r="A42" s="7" t="s">
        <v>7</v>
      </c>
      <c r="B42" s="33" t="s">
        <v>36</v>
      </c>
      <c r="C42" s="34"/>
      <c r="D42" s="35"/>
      <c r="E42" s="8"/>
      <c r="F42" s="9"/>
    </row>
    <row r="43" spans="1:6" ht="15">
      <c r="A43" s="27" t="s">
        <v>26</v>
      </c>
      <c r="B43" s="33">
        <v>3</v>
      </c>
      <c r="C43" s="34"/>
      <c r="D43" s="34"/>
      <c r="E43" s="10" t="s">
        <v>6</v>
      </c>
      <c r="F43" s="11" t="s">
        <v>6</v>
      </c>
    </row>
    <row r="44" spans="1:6" ht="15">
      <c r="A44" s="12" t="s">
        <v>8</v>
      </c>
      <c r="B44" s="13">
        <v>5800.04</v>
      </c>
      <c r="C44" s="13">
        <v>5800.04</v>
      </c>
      <c r="D44" s="13">
        <v>5800.04</v>
      </c>
      <c r="E44" s="14">
        <f>(B44+C44+D44)/3</f>
        <v>5800.04</v>
      </c>
      <c r="F44" s="15">
        <f>E44</f>
        <v>5800.04</v>
      </c>
    </row>
    <row r="45" spans="1:8" ht="15.75" thickBot="1">
      <c r="A45" s="12" t="s">
        <v>9</v>
      </c>
      <c r="B45" s="14">
        <f>B43*B44</f>
        <v>17400.12</v>
      </c>
      <c r="C45" s="14">
        <f>B43*C44</f>
        <v>17400.12</v>
      </c>
      <c r="D45" s="14">
        <f>D44*B43</f>
        <v>17400.12</v>
      </c>
      <c r="E45" s="14">
        <f>E44*B43</f>
        <v>17400.12</v>
      </c>
      <c r="F45" s="15">
        <f>E45</f>
        <v>17400.12</v>
      </c>
      <c r="H45" s="29"/>
    </row>
    <row r="46" spans="1:6" ht="48" customHeight="1">
      <c r="A46" s="4" t="s">
        <v>5</v>
      </c>
      <c r="B46" s="31" t="s">
        <v>37</v>
      </c>
      <c r="C46" s="32"/>
      <c r="D46" s="32"/>
      <c r="E46" s="5" t="s">
        <v>6</v>
      </c>
      <c r="F46" s="6" t="s">
        <v>6</v>
      </c>
    </row>
    <row r="47" spans="1:8" ht="137.25" customHeight="1">
      <c r="A47" s="7" t="s">
        <v>7</v>
      </c>
      <c r="B47" s="33" t="s">
        <v>38</v>
      </c>
      <c r="C47" s="34"/>
      <c r="D47" s="35"/>
      <c r="E47" s="8"/>
      <c r="F47" s="9"/>
      <c r="H47" s="29"/>
    </row>
    <row r="48" spans="1:6" ht="15">
      <c r="A48" s="27" t="s">
        <v>39</v>
      </c>
      <c r="B48" s="33">
        <v>1</v>
      </c>
      <c r="C48" s="34"/>
      <c r="D48" s="34"/>
      <c r="E48" s="10" t="s">
        <v>6</v>
      </c>
      <c r="F48" s="11" t="s">
        <v>6</v>
      </c>
    </row>
    <row r="49" spans="1:6" ht="15">
      <c r="A49" s="12" t="s">
        <v>8</v>
      </c>
      <c r="B49" s="13">
        <v>26000</v>
      </c>
      <c r="C49" s="13">
        <v>25000</v>
      </c>
      <c r="D49" s="13">
        <v>25500</v>
      </c>
      <c r="E49" s="14">
        <f>(B49+C49+D49)/3</f>
        <v>25500</v>
      </c>
      <c r="F49" s="15">
        <f>E49</f>
        <v>25500</v>
      </c>
    </row>
    <row r="50" spans="1:8" ht="15.75" thickBot="1">
      <c r="A50" s="12" t="s">
        <v>9</v>
      </c>
      <c r="B50" s="14">
        <f>B48*B49</f>
        <v>26000</v>
      </c>
      <c r="C50" s="14">
        <f>B48*C49</f>
        <v>25000</v>
      </c>
      <c r="D50" s="14">
        <f>D49*B48</f>
        <v>25500</v>
      </c>
      <c r="E50" s="14">
        <f>E49*B48</f>
        <v>25500</v>
      </c>
      <c r="F50" s="15">
        <f>E50</f>
        <v>25500</v>
      </c>
      <c r="H50" s="29"/>
    </row>
    <row r="51" spans="1:6" ht="15.75" customHeight="1">
      <c r="A51" s="61" t="s">
        <v>5</v>
      </c>
      <c r="B51" s="62" t="s">
        <v>51</v>
      </c>
      <c r="C51" s="63"/>
      <c r="D51" s="63"/>
      <c r="E51" s="64" t="s">
        <v>6</v>
      </c>
      <c r="F51" s="65" t="s">
        <v>6</v>
      </c>
    </row>
    <row r="52" spans="1:6" ht="16.5" customHeight="1">
      <c r="A52" s="66" t="s">
        <v>7</v>
      </c>
      <c r="B52" s="67" t="s">
        <v>64</v>
      </c>
      <c r="C52" s="68"/>
      <c r="D52" s="69"/>
      <c r="E52" s="70"/>
      <c r="F52" s="71"/>
    </row>
    <row r="53" spans="1:6" ht="15">
      <c r="A53" s="72" t="s">
        <v>65</v>
      </c>
      <c r="B53" s="67">
        <v>10000</v>
      </c>
      <c r="C53" s="68"/>
      <c r="D53" s="68"/>
      <c r="E53" s="73" t="s">
        <v>6</v>
      </c>
      <c r="F53" s="74" t="s">
        <v>6</v>
      </c>
    </row>
    <row r="54" spans="1:8" ht="15">
      <c r="A54" s="75" t="s">
        <v>8</v>
      </c>
      <c r="B54" s="76">
        <v>34.5</v>
      </c>
      <c r="C54" s="76">
        <v>34.25</v>
      </c>
      <c r="D54" s="76">
        <v>34.5</v>
      </c>
      <c r="E54" s="77">
        <f>(B54+C54+D54)/3</f>
        <v>34.416666666666664</v>
      </c>
      <c r="F54" s="78">
        <f>E54</f>
        <v>34.416666666666664</v>
      </c>
      <c r="H54" s="29"/>
    </row>
    <row r="55" spans="1:6" ht="15.75" thickBot="1">
      <c r="A55" s="75" t="s">
        <v>9</v>
      </c>
      <c r="B55" s="77">
        <f>B53*B54</f>
        <v>345000</v>
      </c>
      <c r="C55" s="77">
        <f>B53*C54</f>
        <v>342500</v>
      </c>
      <c r="D55" s="77">
        <f>D54*B53</f>
        <v>345000</v>
      </c>
      <c r="E55" s="77">
        <f>E54*B53</f>
        <v>344166.6666666666</v>
      </c>
      <c r="F55" s="78">
        <f>E55</f>
        <v>344166.6666666666</v>
      </c>
    </row>
    <row r="56" spans="1:6" ht="18.75" customHeight="1">
      <c r="A56" s="61" t="s">
        <v>5</v>
      </c>
      <c r="B56" s="62" t="s">
        <v>52</v>
      </c>
      <c r="C56" s="63"/>
      <c r="D56" s="63"/>
      <c r="E56" s="64" t="s">
        <v>6</v>
      </c>
      <c r="F56" s="65" t="s">
        <v>6</v>
      </c>
    </row>
    <row r="57" spans="1:6" ht="18" customHeight="1">
      <c r="A57" s="66" t="s">
        <v>7</v>
      </c>
      <c r="B57" s="67" t="s">
        <v>66</v>
      </c>
      <c r="C57" s="68"/>
      <c r="D57" s="69"/>
      <c r="E57" s="70"/>
      <c r="F57" s="71"/>
    </row>
    <row r="58" spans="1:6" ht="15">
      <c r="A58" s="72" t="s">
        <v>65</v>
      </c>
      <c r="B58" s="67">
        <v>20</v>
      </c>
      <c r="C58" s="68"/>
      <c r="D58" s="68"/>
      <c r="E58" s="73" t="s">
        <v>6</v>
      </c>
      <c r="F58" s="74" t="s">
        <v>6</v>
      </c>
    </row>
    <row r="59" spans="1:6" ht="15">
      <c r="A59" s="75" t="s">
        <v>8</v>
      </c>
      <c r="B59" s="76">
        <v>163.1</v>
      </c>
      <c r="C59" s="76">
        <v>163.1</v>
      </c>
      <c r="D59" s="76">
        <v>163.1</v>
      </c>
      <c r="E59" s="77">
        <f>(B59+C59+D59)/3</f>
        <v>163.1</v>
      </c>
      <c r="F59" s="78">
        <f>E59</f>
        <v>163.1</v>
      </c>
    </row>
    <row r="60" spans="1:6" ht="15.75" thickBot="1">
      <c r="A60" s="75" t="s">
        <v>9</v>
      </c>
      <c r="B60" s="77">
        <f>B58*B59</f>
        <v>3262</v>
      </c>
      <c r="C60" s="77">
        <f>B58*C59</f>
        <v>3262</v>
      </c>
      <c r="D60" s="77">
        <f>D59*B58</f>
        <v>3262</v>
      </c>
      <c r="E60" s="77">
        <f>E59*B58</f>
        <v>3262</v>
      </c>
      <c r="F60" s="78">
        <f>E60</f>
        <v>3262</v>
      </c>
    </row>
    <row r="61" spans="1:6" ht="16.5" customHeight="1">
      <c r="A61" s="61" t="s">
        <v>5</v>
      </c>
      <c r="B61" s="62" t="s">
        <v>52</v>
      </c>
      <c r="C61" s="63"/>
      <c r="D61" s="63"/>
      <c r="E61" s="64" t="s">
        <v>6</v>
      </c>
      <c r="F61" s="65" t="s">
        <v>6</v>
      </c>
    </row>
    <row r="62" spans="1:6" ht="45" customHeight="1">
      <c r="A62" s="66" t="s">
        <v>7</v>
      </c>
      <c r="B62" s="67" t="s">
        <v>67</v>
      </c>
      <c r="C62" s="68"/>
      <c r="D62" s="69"/>
      <c r="E62" s="70"/>
      <c r="F62" s="71"/>
    </row>
    <row r="63" spans="1:6" ht="15">
      <c r="A63" s="72" t="s">
        <v>65</v>
      </c>
      <c r="B63" s="67">
        <v>25</v>
      </c>
      <c r="C63" s="68"/>
      <c r="D63" s="68"/>
      <c r="E63" s="73" t="s">
        <v>6</v>
      </c>
      <c r="F63" s="74" t="s">
        <v>6</v>
      </c>
    </row>
    <row r="64" spans="1:6" ht="15">
      <c r="A64" s="75" t="s">
        <v>8</v>
      </c>
      <c r="B64" s="76">
        <v>184</v>
      </c>
      <c r="C64" s="76">
        <v>180</v>
      </c>
      <c r="D64" s="76">
        <v>182</v>
      </c>
      <c r="E64" s="77">
        <f>(B64+C64+D64)/3</f>
        <v>182</v>
      </c>
      <c r="F64" s="78">
        <f>E64</f>
        <v>182</v>
      </c>
    </row>
    <row r="65" spans="1:6" ht="15.75" thickBot="1">
      <c r="A65" s="75" t="s">
        <v>9</v>
      </c>
      <c r="B65" s="77">
        <f>B63*B64</f>
        <v>4600</v>
      </c>
      <c r="C65" s="77">
        <f>B63*C64</f>
        <v>4500</v>
      </c>
      <c r="D65" s="77">
        <f>D64*B63</f>
        <v>4550</v>
      </c>
      <c r="E65" s="77">
        <f>E64*B63</f>
        <v>4550</v>
      </c>
      <c r="F65" s="78">
        <f>E65</f>
        <v>4550</v>
      </c>
    </row>
    <row r="66" spans="1:6" ht="18" customHeight="1">
      <c r="A66" s="61" t="s">
        <v>5</v>
      </c>
      <c r="B66" s="62" t="s">
        <v>53</v>
      </c>
      <c r="C66" s="63"/>
      <c r="D66" s="63"/>
      <c r="E66" s="64" t="s">
        <v>6</v>
      </c>
      <c r="F66" s="65" t="s">
        <v>6</v>
      </c>
    </row>
    <row r="67" spans="1:6" ht="91.5" customHeight="1">
      <c r="A67" s="66" t="s">
        <v>7</v>
      </c>
      <c r="B67" s="67" t="s">
        <v>68</v>
      </c>
      <c r="C67" s="68"/>
      <c r="D67" s="69"/>
      <c r="E67" s="70"/>
      <c r="F67" s="71"/>
    </row>
    <row r="68" spans="1:6" ht="15">
      <c r="A68" s="72" t="s">
        <v>65</v>
      </c>
      <c r="B68" s="67">
        <v>25</v>
      </c>
      <c r="C68" s="68"/>
      <c r="D68" s="68"/>
      <c r="E68" s="73" t="s">
        <v>6</v>
      </c>
      <c r="F68" s="74" t="s">
        <v>6</v>
      </c>
    </row>
    <row r="69" spans="1:6" ht="15">
      <c r="A69" s="75" t="s">
        <v>8</v>
      </c>
      <c r="B69" s="76">
        <v>324</v>
      </c>
      <c r="C69" s="76">
        <v>320</v>
      </c>
      <c r="D69" s="76">
        <v>328</v>
      </c>
      <c r="E69" s="77">
        <f>(B69+C69+D69)/3</f>
        <v>324</v>
      </c>
      <c r="F69" s="78">
        <f>E69</f>
        <v>324</v>
      </c>
    </row>
    <row r="70" spans="1:6" ht="15.75" thickBot="1">
      <c r="A70" s="75" t="s">
        <v>9</v>
      </c>
      <c r="B70" s="77">
        <f>B68*B69</f>
        <v>8100</v>
      </c>
      <c r="C70" s="77">
        <f>B68*C69</f>
        <v>8000</v>
      </c>
      <c r="D70" s="77">
        <f>D69*B68</f>
        <v>8200</v>
      </c>
      <c r="E70" s="77">
        <f>E69*B68</f>
        <v>8100</v>
      </c>
      <c r="F70" s="78">
        <f>E70</f>
        <v>8100</v>
      </c>
    </row>
    <row r="71" spans="1:6" ht="18" customHeight="1">
      <c r="A71" s="61" t="s">
        <v>5</v>
      </c>
      <c r="B71" s="62" t="s">
        <v>53</v>
      </c>
      <c r="C71" s="63"/>
      <c r="D71" s="63"/>
      <c r="E71" s="64" t="s">
        <v>6</v>
      </c>
      <c r="F71" s="65" t="s">
        <v>6</v>
      </c>
    </row>
    <row r="72" spans="1:6" ht="107.25" customHeight="1">
      <c r="A72" s="66" t="s">
        <v>7</v>
      </c>
      <c r="B72" s="67" t="s">
        <v>69</v>
      </c>
      <c r="C72" s="68"/>
      <c r="D72" s="69"/>
      <c r="E72" s="70"/>
      <c r="F72" s="71"/>
    </row>
    <row r="73" spans="1:6" ht="15">
      <c r="A73" s="72" t="s">
        <v>65</v>
      </c>
      <c r="B73" s="67">
        <v>24</v>
      </c>
      <c r="C73" s="68"/>
      <c r="D73" s="68"/>
      <c r="E73" s="73" t="s">
        <v>6</v>
      </c>
      <c r="F73" s="74" t="s">
        <v>6</v>
      </c>
    </row>
    <row r="74" spans="1:6" ht="15">
      <c r="A74" s="75" t="s">
        <v>8</v>
      </c>
      <c r="B74" s="76">
        <v>274.38</v>
      </c>
      <c r="C74" s="76">
        <v>272.7</v>
      </c>
      <c r="D74" s="76">
        <v>274.38</v>
      </c>
      <c r="E74" s="77">
        <f>(B74+C74+D74)/3</f>
        <v>273.82</v>
      </c>
      <c r="F74" s="78">
        <f>E74</f>
        <v>273.82</v>
      </c>
    </row>
    <row r="75" spans="1:6" ht="15.75" thickBot="1">
      <c r="A75" s="75" t="s">
        <v>9</v>
      </c>
      <c r="B75" s="77">
        <f>B73*B74</f>
        <v>6585.12</v>
      </c>
      <c r="C75" s="77">
        <f>B73*C74</f>
        <v>6544.799999999999</v>
      </c>
      <c r="D75" s="77">
        <f>D74*B73</f>
        <v>6585.12</v>
      </c>
      <c r="E75" s="77">
        <f>E74*B73</f>
        <v>6571.68</v>
      </c>
      <c r="F75" s="78">
        <f>E75</f>
        <v>6571.68</v>
      </c>
    </row>
    <row r="76" spans="1:6" ht="18.75" customHeight="1">
      <c r="A76" s="61" t="s">
        <v>5</v>
      </c>
      <c r="B76" s="62" t="s">
        <v>54</v>
      </c>
      <c r="C76" s="63"/>
      <c r="D76" s="63"/>
      <c r="E76" s="64" t="s">
        <v>6</v>
      </c>
      <c r="F76" s="65" t="s">
        <v>6</v>
      </c>
    </row>
    <row r="77" spans="1:6" ht="32.25" customHeight="1">
      <c r="A77" s="66" t="s">
        <v>7</v>
      </c>
      <c r="B77" s="67" t="s">
        <v>70</v>
      </c>
      <c r="C77" s="68"/>
      <c r="D77" s="69"/>
      <c r="E77" s="70"/>
      <c r="F77" s="71"/>
    </row>
    <row r="78" spans="1:6" ht="15">
      <c r="A78" s="72" t="s">
        <v>65</v>
      </c>
      <c r="B78" s="67">
        <v>1000</v>
      </c>
      <c r="C78" s="68"/>
      <c r="D78" s="68"/>
      <c r="E78" s="73" t="s">
        <v>6</v>
      </c>
      <c r="F78" s="74" t="s">
        <v>6</v>
      </c>
    </row>
    <row r="79" spans="1:6" ht="15">
      <c r="A79" s="75" t="s">
        <v>8</v>
      </c>
      <c r="B79" s="76">
        <v>90</v>
      </c>
      <c r="C79" s="76">
        <v>89.25</v>
      </c>
      <c r="D79" s="76">
        <v>90</v>
      </c>
      <c r="E79" s="77">
        <f>(B79+C79+D79)/3</f>
        <v>89.75</v>
      </c>
      <c r="F79" s="78">
        <f>E79</f>
        <v>89.75</v>
      </c>
    </row>
    <row r="80" spans="1:6" ht="15">
      <c r="A80" s="75" t="s">
        <v>9</v>
      </c>
      <c r="B80" s="77">
        <f>B78*B79</f>
        <v>90000</v>
      </c>
      <c r="C80" s="77">
        <f>B78*C79</f>
        <v>89250</v>
      </c>
      <c r="D80" s="77">
        <f>D79*B78</f>
        <v>90000</v>
      </c>
      <c r="E80" s="77">
        <f>E79*B78</f>
        <v>89750</v>
      </c>
      <c r="F80" s="78">
        <f>E80</f>
        <v>89750</v>
      </c>
    </row>
    <row r="81" spans="1:6" ht="15">
      <c r="A81" s="79" t="s">
        <v>0</v>
      </c>
      <c r="B81" s="77">
        <f>B80+B75+B70+B65+B60+B55+B50+B45+B40+B35+B30+B25+B20+B15+B10</f>
        <v>574831.9599999998</v>
      </c>
      <c r="C81" s="77">
        <f>C80+C75+C70+C65+C60+C55+C50+C45+C40+C35+C30+C25+C20+C15+C10</f>
        <v>570341.6399999999</v>
      </c>
      <c r="D81" s="77">
        <f>D80+D75+D70+D65+D60+D55+D50+D45+D40+D35+D30+D25+D20+D15+D10</f>
        <v>574381.9599999998</v>
      </c>
      <c r="E81" s="77">
        <f>E80+E75+E70+E65+E60+E55+E50+E45+E40+E35+E30+E25+E20+E15+E10</f>
        <v>573185.1866666665</v>
      </c>
      <c r="F81" s="77">
        <f>F80+F75+F70+F65+F60+F55+F50+F45+F40+F35+F30+F25+F20+F15+F10</f>
        <v>573185.1866666665</v>
      </c>
    </row>
    <row r="82" spans="1:6" ht="15">
      <c r="A82" s="16"/>
      <c r="B82" s="17"/>
      <c r="C82" s="17"/>
      <c r="D82" s="17"/>
      <c r="E82" s="17"/>
      <c r="F82" s="17"/>
    </row>
    <row r="83" spans="1:6" ht="15">
      <c r="A83" s="30" t="s">
        <v>60</v>
      </c>
      <c r="B83" s="30"/>
      <c r="C83" s="30"/>
      <c r="D83" s="30"/>
      <c r="E83" s="30"/>
      <c r="F83" s="30"/>
    </row>
    <row r="84" spans="1:6" ht="15">
      <c r="A84" s="30" t="s">
        <v>63</v>
      </c>
      <c r="B84" s="30"/>
      <c r="C84" s="30"/>
      <c r="D84" s="30"/>
      <c r="E84" s="30"/>
      <c r="F84" s="30"/>
    </row>
    <row r="85" ht="12.75" customHeight="1"/>
    <row r="86" spans="1:6" ht="15">
      <c r="A86" s="43" t="s">
        <v>10</v>
      </c>
      <c r="B86" s="43"/>
      <c r="C86" s="43"/>
      <c r="D86" s="43"/>
      <c r="E86" s="43"/>
      <c r="F86" s="43"/>
    </row>
    <row r="87" spans="1:6" ht="21.75" customHeight="1">
      <c r="A87" s="43"/>
      <c r="B87" s="43"/>
      <c r="C87" s="43"/>
      <c r="D87" s="43"/>
      <c r="E87" s="43"/>
      <c r="F87" s="43"/>
    </row>
    <row r="88" spans="1:6" ht="15.75" thickBot="1">
      <c r="A88" s="18"/>
      <c r="B88" s="18"/>
      <c r="C88" s="18"/>
      <c r="D88" s="18"/>
      <c r="E88" s="18"/>
      <c r="F88" s="18"/>
    </row>
    <row r="89" spans="1:6" ht="44.25" customHeight="1" thickBot="1">
      <c r="A89" s="19" t="s">
        <v>11</v>
      </c>
      <c r="B89" s="20" t="s">
        <v>18</v>
      </c>
      <c r="C89" s="28" t="s">
        <v>49</v>
      </c>
      <c r="D89" s="40" t="s">
        <v>12</v>
      </c>
      <c r="E89" s="44"/>
      <c r="F89" s="19" t="s">
        <v>13</v>
      </c>
    </row>
    <row r="90" spans="1:6" ht="12" customHeight="1">
      <c r="A90" s="38">
        <v>1</v>
      </c>
      <c r="B90" s="45" t="s">
        <v>43</v>
      </c>
      <c r="C90" s="47" t="s">
        <v>55</v>
      </c>
      <c r="D90" s="49" t="s">
        <v>44</v>
      </c>
      <c r="E90" s="50"/>
      <c r="F90" s="38"/>
    </row>
    <row r="91" spans="1:6" ht="12" customHeight="1" thickBot="1">
      <c r="A91" s="39"/>
      <c r="B91" s="46"/>
      <c r="C91" s="48"/>
      <c r="D91" s="51"/>
      <c r="E91" s="52"/>
      <c r="F91" s="39"/>
    </row>
    <row r="92" spans="1:6" ht="12" customHeight="1">
      <c r="A92" s="38">
        <v>2</v>
      </c>
      <c r="B92" s="45" t="s">
        <v>45</v>
      </c>
      <c r="C92" s="47" t="s">
        <v>56</v>
      </c>
      <c r="D92" s="49" t="s">
        <v>46</v>
      </c>
      <c r="E92" s="50"/>
      <c r="F92" s="38" t="s">
        <v>47</v>
      </c>
    </row>
    <row r="93" spans="1:6" ht="16.5" customHeight="1" thickBot="1">
      <c r="A93" s="39"/>
      <c r="B93" s="46"/>
      <c r="C93" s="48"/>
      <c r="D93" s="51"/>
      <c r="E93" s="52"/>
      <c r="F93" s="39"/>
    </row>
    <row r="94" spans="1:6" ht="15" customHeight="1">
      <c r="A94" s="38">
        <v>3</v>
      </c>
      <c r="B94" s="53" t="s">
        <v>58</v>
      </c>
      <c r="C94" s="47" t="s">
        <v>57</v>
      </c>
      <c r="D94" s="55" t="s">
        <v>59</v>
      </c>
      <c r="E94" s="56"/>
      <c r="F94" s="38"/>
    </row>
    <row r="95" spans="1:6" ht="14.25" customHeight="1" thickBot="1">
      <c r="A95" s="39"/>
      <c r="B95" s="54"/>
      <c r="C95" s="48"/>
      <c r="D95" s="57"/>
      <c r="E95" s="58"/>
      <c r="F95" s="39"/>
    </row>
    <row r="96" spans="1:6" ht="15">
      <c r="A96" s="21"/>
      <c r="B96" s="22"/>
      <c r="C96" s="22"/>
      <c r="D96" s="23"/>
      <c r="E96" s="23"/>
      <c r="F96" s="21"/>
    </row>
    <row r="97" spans="1:6" ht="15">
      <c r="A97" s="59" t="s">
        <v>48</v>
      </c>
      <c r="B97" s="59"/>
      <c r="C97" s="59"/>
      <c r="D97" s="59"/>
      <c r="E97" s="59"/>
      <c r="F97" s="59"/>
    </row>
    <row r="98" spans="1:6" ht="30" customHeight="1">
      <c r="A98" s="59"/>
      <c r="B98" s="59"/>
      <c r="C98" s="59"/>
      <c r="D98" s="59"/>
      <c r="E98" s="59"/>
      <c r="F98" s="59"/>
    </row>
    <row r="99" spans="1:4" ht="15">
      <c r="A99" s="24"/>
      <c r="B99" s="24"/>
      <c r="C99" s="24"/>
      <c r="D99" s="24"/>
    </row>
    <row r="100" ht="15">
      <c r="A100" s="25" t="s">
        <v>40</v>
      </c>
    </row>
    <row r="101" ht="21" customHeight="1">
      <c r="A101" t="s">
        <v>14</v>
      </c>
    </row>
    <row r="103" ht="15">
      <c r="A103" t="s">
        <v>41</v>
      </c>
    </row>
    <row r="105" ht="15">
      <c r="A105" t="s">
        <v>62</v>
      </c>
    </row>
    <row r="107" spans="1:4" ht="15">
      <c r="A107" s="26" t="s">
        <v>15</v>
      </c>
      <c r="B107" s="26"/>
      <c r="C107" s="26"/>
      <c r="D107" s="26"/>
    </row>
    <row r="108" spans="1:4" ht="15">
      <c r="A108" s="60" t="s">
        <v>42</v>
      </c>
      <c r="B108" s="60"/>
      <c r="C108" s="60"/>
      <c r="D108" s="60"/>
    </row>
    <row r="109" spans="1:4" ht="15">
      <c r="A109" s="26" t="s">
        <v>16</v>
      </c>
      <c r="B109" s="26"/>
      <c r="C109" s="26"/>
      <c r="D109" s="26"/>
    </row>
    <row r="110" spans="1:4" ht="15">
      <c r="A110" s="26" t="s">
        <v>17</v>
      </c>
      <c r="B110" s="26"/>
      <c r="C110" s="26"/>
      <c r="D110" s="26"/>
    </row>
  </sheetData>
  <sheetProtection/>
  <mergeCells count="73">
    <mergeCell ref="B77:D77"/>
    <mergeCell ref="B78:D78"/>
    <mergeCell ref="B62:D62"/>
    <mergeCell ref="B63:D63"/>
    <mergeCell ref="B66:D66"/>
    <mergeCell ref="B67:D67"/>
    <mergeCell ref="B68:D68"/>
    <mergeCell ref="A83:F83"/>
    <mergeCell ref="B71:D71"/>
    <mergeCell ref="B72:D72"/>
    <mergeCell ref="B73:D73"/>
    <mergeCell ref="B76:D76"/>
    <mergeCell ref="B52:D52"/>
    <mergeCell ref="B53:D53"/>
    <mergeCell ref="B56:D56"/>
    <mergeCell ref="B57:D57"/>
    <mergeCell ref="B58:D58"/>
    <mergeCell ref="B61:D61"/>
    <mergeCell ref="B38:D38"/>
    <mergeCell ref="A92:A93"/>
    <mergeCell ref="B92:B93"/>
    <mergeCell ref="B41:D41"/>
    <mergeCell ref="B42:D42"/>
    <mergeCell ref="B43:D43"/>
    <mergeCell ref="B46:D46"/>
    <mergeCell ref="B47:D47"/>
    <mergeCell ref="B48:D48"/>
    <mergeCell ref="B51:D51"/>
    <mergeCell ref="B26:D26"/>
    <mergeCell ref="B27:D27"/>
    <mergeCell ref="B28:D28"/>
    <mergeCell ref="A97:F98"/>
    <mergeCell ref="A108:D108"/>
    <mergeCell ref="B31:D31"/>
    <mergeCell ref="B32:D32"/>
    <mergeCell ref="B33:D33"/>
    <mergeCell ref="B36:D36"/>
    <mergeCell ref="B37:D37"/>
    <mergeCell ref="C92:C93"/>
    <mergeCell ref="D92:E93"/>
    <mergeCell ref="F92:F93"/>
    <mergeCell ref="A94:A95"/>
    <mergeCell ref="B94:B95"/>
    <mergeCell ref="C94:C95"/>
    <mergeCell ref="D94:E95"/>
    <mergeCell ref="F94:F95"/>
    <mergeCell ref="A86:F87"/>
    <mergeCell ref="D89:E89"/>
    <mergeCell ref="A90:A91"/>
    <mergeCell ref="B90:B91"/>
    <mergeCell ref="C90:C91"/>
    <mergeCell ref="D90:E91"/>
    <mergeCell ref="F90:F91"/>
    <mergeCell ref="B6:D6"/>
    <mergeCell ref="B7:D7"/>
    <mergeCell ref="B8:D8"/>
    <mergeCell ref="A1:F1"/>
    <mergeCell ref="A2:F2"/>
    <mergeCell ref="A4:A5"/>
    <mergeCell ref="B4:D4"/>
    <mergeCell ref="E4:E5"/>
    <mergeCell ref="F4:F5"/>
    <mergeCell ref="C3:F3"/>
    <mergeCell ref="A84:F84"/>
    <mergeCell ref="B11:D11"/>
    <mergeCell ref="B12:D12"/>
    <mergeCell ref="B13:D13"/>
    <mergeCell ref="B16:D16"/>
    <mergeCell ref="B17:D17"/>
    <mergeCell ref="B18:D18"/>
    <mergeCell ref="B21:D21"/>
    <mergeCell ref="B22:D22"/>
    <mergeCell ref="B23:D23"/>
  </mergeCells>
  <printOptions/>
  <pageMargins left="0.33" right="0.11811023622047245" top="0.33" bottom="0.2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2012-04-12T03:53:37Z</dcterms:modified>
  <cp:category/>
  <cp:version/>
  <cp:contentType/>
  <cp:contentStatus/>
</cp:coreProperties>
</file>